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2420"/>
  </bookViews>
  <sheets>
    <sheet name="Instructions" sheetId="3" r:id="rId1"/>
    <sheet name="Data" sheetId="1" r:id="rId2"/>
    <sheet name="Bar chart" sheetId="2" r:id="rId3"/>
    <sheet name="Scatter plot" sheetId="4" r:id="rId4"/>
  </sheets>
  <definedNames>
    <definedName name="_xlnm._FilterDatabase" localSheetId="1" hidden="1">Data!$A$1:$P$22</definedName>
  </definedNames>
  <calcPr calcId="144525"/>
</workbook>
</file>

<file path=xl/sharedStrings.xml><?xml version="1.0" encoding="utf-8"?>
<sst xmlns="http://schemas.openxmlformats.org/spreadsheetml/2006/main" count="188" uniqueCount="121">
  <si>
    <t>Read instructions:</t>
  </si>
  <si>
    <t>1. Convert "Rotten Tomatoes Rating" to percentage</t>
  </si>
  <si>
    <t>2. Convert "Box office" and "Budget" to currency format (USD).</t>
  </si>
  <si>
    <t>3. Create a new column "Profit" which is equal to Box office - Budget</t>
  </si>
  <si>
    <t>4.  Create a new column named "Number of Prestigious Awards." This column should contain the sum of Academy Awards (Oscars), Golden Globe Awards, and BAFTA Awards for each movie.</t>
  </si>
  <si>
    <t xml:space="preserve">5. Sort the dataset in ascending order based on the "Release Date" column. This will help you see the chronological order of movie releases.
</t>
  </si>
  <si>
    <t>6. Find the movie with highest number of awards. Highlight with green</t>
  </si>
  <si>
    <t>7. Find the movie with the lowest number of awards. Highlight with red</t>
  </si>
  <si>
    <t>8.  Go to "Bar chart" sheet.  Re-create a bar chart with Box Office and Budget numbers for each movie.  Discuss findings regarding which movies were the most profitable.</t>
  </si>
  <si>
    <t>9.  Go to "Scatter Plot" sheet.  Re-create a scatter plot with given modified on the same scale data.  Discuss which movie has the biggest discrepancy between critics and audience evaluation.</t>
  </si>
  <si>
    <t>*questions 8 and 9 - discuss with a partner, try to recreate these graphs by yourself</t>
  </si>
  <si>
    <t>阅读说明：</t>
  </si>
  <si>
    <t>1. 将“烂番茄评分”转换为百分比</t>
  </si>
  <si>
    <t>2. 将“票房”和“预算”转换为货币格式（美元）。</t>
  </si>
  <si>
    <t>3. 创建一个新列“利润”，其值为“票房-预算”。</t>
  </si>
  <si>
    <t>4. 创建一个名为“重要奖项数量”的新列。此列应包含每部电影获得的奥斯卡金像奖、金球奖和英国电影学院奖的总和。</t>
  </si>
  <si>
    <t>5. 根据“上映日期”列按升序对数据集进行排序。这将帮助您查看电影上映的时间顺序。</t>
  </si>
  <si>
    <t>6. 找到获奖数量最多的电影。用绿色突出显示</t>
  </si>
  <si>
    <t>7. 找到获奖数量最少的电影。用红色突出显示</t>
  </si>
  <si>
    <t>8. 转到“条形图”工作表。重新绘制一个包含每部电影票房和预算数据的条形图。讨论哪些电影最赚钱。</t>
  </si>
  <si>
    <t>9. 转到“散点图”工作表。重新绘制一个包含给定数据并按相同比例修改后的散点图。讨论哪部电影的影评人和观众的评价差异最大。</t>
  </si>
  <si>
    <t>*第8题和第9题 - 与同伴讨论，并尝试自己重新绘制这些图表</t>
  </si>
  <si>
    <t>Movie</t>
  </si>
  <si>
    <t>Category</t>
  </si>
  <si>
    <t>IMDb Rating</t>
  </si>
  <si>
    <t>Rotten Tomatoes Rating</t>
  </si>
  <si>
    <t>Release Date</t>
  </si>
  <si>
    <t>Duration</t>
  </si>
  <si>
    <t>Box Office</t>
  </si>
  <si>
    <t>Budget</t>
  </si>
  <si>
    <t>Profit</t>
  </si>
  <si>
    <t>Country</t>
  </si>
  <si>
    <t>Directed By</t>
  </si>
  <si>
    <t>Number of Awards</t>
  </si>
  <si>
    <t>Academy Awards (Oscars)</t>
  </si>
  <si>
    <t>Golden Globe Awards</t>
  </si>
  <si>
    <t>BAFTA Awards</t>
  </si>
  <si>
    <t>Number of Prestigious Awards</t>
  </si>
  <si>
    <t>Titanic</t>
  </si>
  <si>
    <t>Drama/Romance</t>
  </si>
  <si>
    <t>195 min</t>
  </si>
  <si>
    <t>USA</t>
  </si>
  <si>
    <t>James Cameron</t>
  </si>
  <si>
    <t>Avatar</t>
  </si>
  <si>
    <t>Sci-Fi/Adventure</t>
  </si>
  <si>
    <t>162 min</t>
  </si>
  <si>
    <t>The Lord of the Rings: The Return of the King</t>
  </si>
  <si>
    <t>Fantasy/Adventure</t>
  </si>
  <si>
    <t>201 min</t>
  </si>
  <si>
    <t>New Zealand/USA</t>
  </si>
  <si>
    <t>Peter Jackson</t>
  </si>
  <si>
    <t>Twilight</t>
  </si>
  <si>
    <t>Fantasy/Romance</t>
  </si>
  <si>
    <t>122 min</t>
  </si>
  <si>
    <t>Catherine Hardwicke</t>
  </si>
  <si>
    <t>Nezha</t>
  </si>
  <si>
    <t>Animation/Action</t>
  </si>
  <si>
    <t>110 min</t>
  </si>
  <si>
    <t>China</t>
  </si>
  <si>
    <t>Yu Yang</t>
  </si>
  <si>
    <t>Interstellar</t>
  </si>
  <si>
    <t>Sci-Fi/Drama</t>
  </si>
  <si>
    <t>169 min</t>
  </si>
  <si>
    <t>Christopher Nolan</t>
  </si>
  <si>
    <t>Parasite</t>
  </si>
  <si>
    <t>Drama/Thriller</t>
  </si>
  <si>
    <t>132 min</t>
  </si>
  <si>
    <t>South Korea</t>
  </si>
  <si>
    <t>Bong Joon-ho</t>
  </si>
  <si>
    <t>Spirited Away</t>
  </si>
  <si>
    <t>Animation/Fantasy</t>
  </si>
  <si>
    <t>125 min</t>
  </si>
  <si>
    <t>Japan</t>
  </si>
  <si>
    <t>Hayao Miyazaki</t>
  </si>
  <si>
    <t>Amélie</t>
  </si>
  <si>
    <t>Romance/Comedy</t>
  </si>
  <si>
    <t>France</t>
  </si>
  <si>
    <t>Jean-Pierre Jeunet</t>
  </si>
  <si>
    <t>Inception</t>
  </si>
  <si>
    <t>Sci-Fi/Thriller</t>
  </si>
  <si>
    <t>148 min</t>
  </si>
  <si>
    <t>Pulp Fiction</t>
  </si>
  <si>
    <t>Crime/Drama</t>
  </si>
  <si>
    <t>154 min</t>
  </si>
  <si>
    <t>Quentin Tarantino</t>
  </si>
  <si>
    <t>The Godfather</t>
  </si>
  <si>
    <t>175 min</t>
  </si>
  <si>
    <t>Francis Ford Coppola</t>
  </si>
  <si>
    <t>Forrest Gump</t>
  </si>
  <si>
    <t>Drama/Comedy</t>
  </si>
  <si>
    <t>142 min</t>
  </si>
  <si>
    <t>Robert Zemeckis</t>
  </si>
  <si>
    <t>La La Land</t>
  </si>
  <si>
    <t>Musical/Romance</t>
  </si>
  <si>
    <t>128 min</t>
  </si>
  <si>
    <t>Damien Chazelle</t>
  </si>
  <si>
    <t>Black Panther</t>
  </si>
  <si>
    <t>Action/Sci-Fi</t>
  </si>
  <si>
    <t>134 min</t>
  </si>
  <si>
    <t>Ryan Coogler</t>
  </si>
  <si>
    <t>Joker</t>
  </si>
  <si>
    <t>Todd Phillips</t>
  </si>
  <si>
    <t>Star Wars: Episode IV - A New Hope</t>
  </si>
  <si>
    <t>121 min</t>
  </si>
  <si>
    <t>George Lucas</t>
  </si>
  <si>
    <t>The Dark Knight</t>
  </si>
  <si>
    <t>Action/Crime</t>
  </si>
  <si>
    <t>152 min</t>
  </si>
  <si>
    <t>Toy Story</t>
  </si>
  <si>
    <t>Animation/Family</t>
  </si>
  <si>
    <t>81 min</t>
  </si>
  <si>
    <t>John Lasseter</t>
  </si>
  <si>
    <t>Casablanca</t>
  </si>
  <si>
    <t>102 min</t>
  </si>
  <si>
    <t>Michael Curtiz</t>
  </si>
  <si>
    <t>Maximum:</t>
  </si>
  <si>
    <t>Minimum:</t>
  </si>
  <si>
    <t>LOTR</t>
  </si>
  <si>
    <t>Star Wars</t>
  </si>
  <si>
    <r>
      <rPr>
        <b/>
        <sz val="10.5"/>
        <color rgb="FF3F4A54"/>
        <rFont val="Calibri"/>
        <charset val="134"/>
        <scheme val="minor"/>
      </rPr>
      <t>IMDb Rating vs. Rotten Tomatoes Rating:</t>
    </r>
    <r>
      <rPr>
        <sz val="10.5"/>
        <color rgb="FF3F4A54"/>
        <rFont val="Calibri"/>
        <charset val="134"/>
        <scheme val="minor"/>
      </rPr>
      <t xml:space="preserve"> Plot these two ratings against each other to see if there is a correlation between the ratings provided by IMDb and critics (Rotten Tomatoes). </t>
    </r>
  </si>
  <si>
    <t>This can be insightful for discussing critical and audience reception.</t>
  </si>
</sst>
</file>

<file path=xl/styles.xml><?xml version="1.0" encoding="utf-8"?>
<styleSheet xmlns="http://schemas.openxmlformats.org/spreadsheetml/2006/main">
  <numFmts count="5">
    <numFmt numFmtId="176" formatCode="&quot;US$&quot;#,##0.00;\-&quot;US$&quot;#,##0.00"/>
    <numFmt numFmtId="44" formatCode="_-&quot;£&quot;* #,##0.00_-;\-&quot;£&quot;* #,##0.00_-;_-&quot;£&quot;* &quot;-&quot;??_-;_-@_-"/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</numFmts>
  <fonts count="27">
    <font>
      <sz val="11"/>
      <color theme="1"/>
      <name val="Calibri"/>
      <charset val="134"/>
      <scheme val="minor"/>
    </font>
    <font>
      <b/>
      <sz val="10.5"/>
      <color rgb="FF3F4A54"/>
      <name val="Calibri"/>
      <charset val="134"/>
      <scheme val="minor"/>
    </font>
    <font>
      <sz val="10.5"/>
      <color rgb="FF3F4A54"/>
      <name val="Calibri"/>
      <charset val="134"/>
      <scheme val="minor"/>
    </font>
    <font>
      <b/>
      <sz val="12"/>
      <color rgb="FFFF0000"/>
      <name val="Calibri"/>
      <charset val="134"/>
      <scheme val="minor"/>
    </font>
    <font>
      <sz val="12"/>
      <color theme="1"/>
      <name val="Calibri"/>
      <charset val="134"/>
      <scheme val="minor"/>
    </font>
    <font>
      <sz val="12"/>
      <color rgb="FF0070C0"/>
      <name val="Calibri"/>
      <charset val="134"/>
      <scheme val="minor"/>
    </font>
    <font>
      <sz val="11"/>
      <name val="Calibri"/>
      <charset val="134"/>
      <scheme val="minor"/>
    </font>
    <font>
      <sz val="11"/>
      <color rgb="FF0070C0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2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8" borderId="2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2" borderId="0" xfId="0" applyFont="1" applyFill="1" applyAlignment="1">
      <alignment horizontal="left" vertical="center" indent="1"/>
    </xf>
    <xf numFmtId="0" fontId="0" fillId="2" borderId="0" xfId="0" applyFill="1">
      <alignment vertical="center"/>
    </xf>
    <xf numFmtId="176" fontId="2" fillId="0" borderId="0" xfId="0" applyNumberFormat="1" applyFont="1" applyAlignment="1">
      <alignment vertical="center" wrapText="1"/>
    </xf>
    <xf numFmtId="0" fontId="0" fillId="3" borderId="0" xfId="0" applyFill="1">
      <alignment vertical="center"/>
    </xf>
    <xf numFmtId="58" fontId="2" fillId="0" borderId="0" xfId="0" applyNumberFormat="1" applyFont="1" applyAlignment="1">
      <alignment vertical="center" wrapText="1"/>
    </xf>
    <xf numFmtId="176" fontId="2" fillId="3" borderId="0" xfId="0" applyNumberFormat="1" applyFont="1" applyFill="1" applyAlignment="1">
      <alignment vertical="center" wrapText="1"/>
    </xf>
    <xf numFmtId="0" fontId="0" fillId="0" borderId="0" xfId="0" applyNumberFormat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7" fillId="0" borderId="0" xfId="0" applyFont="1">
      <alignment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Box office vs Budget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'Bar chart'!$B$1</c:f>
              <c:strCache>
                <c:ptCount val="1"/>
                <c:pt idx="0">
                  <c:v>Box Office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'Bar chart'!$A$2:$A$21</c:f>
              <c:strCache>
                <c:ptCount val="20"/>
                <c:pt idx="0">
                  <c:v>Titanic</c:v>
                </c:pt>
                <c:pt idx="1">
                  <c:v>Avatar</c:v>
                </c:pt>
                <c:pt idx="2">
                  <c:v>LOTR</c:v>
                </c:pt>
                <c:pt idx="3">
                  <c:v>Twilight</c:v>
                </c:pt>
                <c:pt idx="4">
                  <c:v>Nezha</c:v>
                </c:pt>
                <c:pt idx="5">
                  <c:v>Interstellar</c:v>
                </c:pt>
                <c:pt idx="6">
                  <c:v>Parasite</c:v>
                </c:pt>
                <c:pt idx="7">
                  <c:v>Spirited Away</c:v>
                </c:pt>
                <c:pt idx="8">
                  <c:v>Amélie</c:v>
                </c:pt>
                <c:pt idx="9">
                  <c:v>Inception</c:v>
                </c:pt>
                <c:pt idx="10">
                  <c:v>Pulp Fiction</c:v>
                </c:pt>
                <c:pt idx="11">
                  <c:v>The Godfather</c:v>
                </c:pt>
                <c:pt idx="12">
                  <c:v>Forrest Gump</c:v>
                </c:pt>
                <c:pt idx="13">
                  <c:v>La La Land</c:v>
                </c:pt>
                <c:pt idx="14">
                  <c:v>Black Panther</c:v>
                </c:pt>
                <c:pt idx="15">
                  <c:v>Joker</c:v>
                </c:pt>
                <c:pt idx="16">
                  <c:v>Star Wars</c:v>
                </c:pt>
                <c:pt idx="17">
                  <c:v>The Dark Knight</c:v>
                </c:pt>
                <c:pt idx="18">
                  <c:v>Toy Story</c:v>
                </c:pt>
                <c:pt idx="19">
                  <c:v>Casablanca</c:v>
                </c:pt>
              </c:strCache>
            </c:strRef>
          </c:cat>
          <c:val>
            <c:numRef>
              <c:f>'Bar chart'!$B$2:$B$21</c:f>
              <c:numCache>
                <c:formatCode>"US$"#,##0.00;\-"US$"#,##0.00</c:formatCode>
                <c:ptCount val="20"/>
                <c:pt idx="0">
                  <c:v>2201647264</c:v>
                </c:pt>
                <c:pt idx="1">
                  <c:v>2923717068</c:v>
                </c:pt>
                <c:pt idx="2">
                  <c:v>1142933170</c:v>
                </c:pt>
                <c:pt idx="3">
                  <c:v>408404450</c:v>
                </c:pt>
                <c:pt idx="4">
                  <c:v>726000000</c:v>
                </c:pt>
                <c:pt idx="5">
                  <c:v>677471339</c:v>
                </c:pt>
                <c:pt idx="6">
                  <c:v>264000000</c:v>
                </c:pt>
                <c:pt idx="7">
                  <c:v>395802260</c:v>
                </c:pt>
                <c:pt idx="8">
                  <c:v>174200000</c:v>
                </c:pt>
                <c:pt idx="9">
                  <c:v>836848102</c:v>
                </c:pt>
                <c:pt idx="10">
                  <c:v>213928762</c:v>
                </c:pt>
                <c:pt idx="11">
                  <c:v>246120974</c:v>
                </c:pt>
                <c:pt idx="12">
                  <c:v>678222045</c:v>
                </c:pt>
                <c:pt idx="13">
                  <c:v>446100000</c:v>
                </c:pt>
                <c:pt idx="14">
                  <c:v>1346913161</c:v>
                </c:pt>
                <c:pt idx="15">
                  <c:v>1074251311</c:v>
                </c:pt>
                <c:pt idx="16">
                  <c:v>775398007</c:v>
                </c:pt>
                <c:pt idx="17">
                  <c:v>1004558444</c:v>
                </c:pt>
                <c:pt idx="18">
                  <c:v>394436586</c:v>
                </c:pt>
                <c:pt idx="19">
                  <c:v>10500000</c:v>
                </c:pt>
              </c:numCache>
            </c:numRef>
          </c:val>
        </c:ser>
        <c:ser>
          <c:idx val="1"/>
          <c:order val="1"/>
          <c:tx>
            <c:strRef>
              <c:f>'Bar chart'!$C$1</c:f>
              <c:strCache>
                <c:ptCount val="1"/>
                <c:pt idx="0">
                  <c:v>Budget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'Bar chart'!$A$2:$A$21</c:f>
              <c:strCache>
                <c:ptCount val="20"/>
                <c:pt idx="0">
                  <c:v>Titanic</c:v>
                </c:pt>
                <c:pt idx="1">
                  <c:v>Avatar</c:v>
                </c:pt>
                <c:pt idx="2">
                  <c:v>LOTR</c:v>
                </c:pt>
                <c:pt idx="3">
                  <c:v>Twilight</c:v>
                </c:pt>
                <c:pt idx="4">
                  <c:v>Nezha</c:v>
                </c:pt>
                <c:pt idx="5">
                  <c:v>Interstellar</c:v>
                </c:pt>
                <c:pt idx="6">
                  <c:v>Parasite</c:v>
                </c:pt>
                <c:pt idx="7">
                  <c:v>Spirited Away</c:v>
                </c:pt>
                <c:pt idx="8">
                  <c:v>Amélie</c:v>
                </c:pt>
                <c:pt idx="9">
                  <c:v>Inception</c:v>
                </c:pt>
                <c:pt idx="10">
                  <c:v>Pulp Fiction</c:v>
                </c:pt>
                <c:pt idx="11">
                  <c:v>The Godfather</c:v>
                </c:pt>
                <c:pt idx="12">
                  <c:v>Forrest Gump</c:v>
                </c:pt>
                <c:pt idx="13">
                  <c:v>La La Land</c:v>
                </c:pt>
                <c:pt idx="14">
                  <c:v>Black Panther</c:v>
                </c:pt>
                <c:pt idx="15">
                  <c:v>Joker</c:v>
                </c:pt>
                <c:pt idx="16">
                  <c:v>Star Wars</c:v>
                </c:pt>
                <c:pt idx="17">
                  <c:v>The Dark Knight</c:v>
                </c:pt>
                <c:pt idx="18">
                  <c:v>Toy Story</c:v>
                </c:pt>
                <c:pt idx="19">
                  <c:v>Casablanca</c:v>
                </c:pt>
              </c:strCache>
            </c:strRef>
          </c:cat>
          <c:val>
            <c:numRef>
              <c:f>'Bar chart'!$C$2:$C$21</c:f>
              <c:numCache>
                <c:formatCode>"US$"#,##0.00;\-"US$"#,##0.00</c:formatCode>
                <c:ptCount val="20"/>
                <c:pt idx="0">
                  <c:v>200000000</c:v>
                </c:pt>
                <c:pt idx="1">
                  <c:v>237000000</c:v>
                </c:pt>
                <c:pt idx="2">
                  <c:v>94000000</c:v>
                </c:pt>
                <c:pt idx="3">
                  <c:v>37000000</c:v>
                </c:pt>
                <c:pt idx="4">
                  <c:v>20000000</c:v>
                </c:pt>
                <c:pt idx="5">
                  <c:v>165000000</c:v>
                </c:pt>
                <c:pt idx="6">
                  <c:v>11000000</c:v>
                </c:pt>
                <c:pt idx="7">
                  <c:v>19000000</c:v>
                </c:pt>
                <c:pt idx="8">
                  <c:v>10000000</c:v>
                </c:pt>
                <c:pt idx="9">
                  <c:v>160000000</c:v>
                </c:pt>
                <c:pt idx="10">
                  <c:v>8500000</c:v>
                </c:pt>
                <c:pt idx="11">
                  <c:v>6000000</c:v>
                </c:pt>
                <c:pt idx="12">
                  <c:v>55000000</c:v>
                </c:pt>
                <c:pt idx="13">
                  <c:v>30000000</c:v>
                </c:pt>
                <c:pt idx="14">
                  <c:v>200000000</c:v>
                </c:pt>
                <c:pt idx="15">
                  <c:v>55000000</c:v>
                </c:pt>
                <c:pt idx="16">
                  <c:v>11000000</c:v>
                </c:pt>
                <c:pt idx="17">
                  <c:v>185000000</c:v>
                </c:pt>
                <c:pt idx="18">
                  <c:v>30000000</c:v>
                </c:pt>
                <c:pt idx="19">
                  <c:v>878000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9324582"/>
        <c:axId val="627850187"/>
      </c:barChart>
      <c:catAx>
        <c:axId val="97932458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27850187"/>
        <c:crosses val="autoZero"/>
        <c:auto val="1"/>
        <c:lblAlgn val="ctr"/>
        <c:lblOffset val="100"/>
        <c:noMultiLvlLbl val="0"/>
      </c:catAx>
      <c:valAx>
        <c:axId val="6278501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US$&quot;#,##0.00;\-&quot;US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7932458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IMDb vs rotten tomatoes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marker"/>
        <c:varyColors val="0"/>
        <c:ser>
          <c:idx val="0"/>
          <c:order val="0"/>
          <c:tx>
            <c:strRef>
              <c:f>'Scatter plot'!$C$1</c:f>
              <c:strCache>
                <c:ptCount val="1"/>
                <c:pt idx="0">
                  <c:v>IMDb Rating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xVal>
            <c:strRef>
              <c:f>'Scatter plot'!$B$2:$B$21</c:f>
              <c:strCache>
                <c:ptCount val="20"/>
                <c:pt idx="0">
                  <c:v>Titanic</c:v>
                </c:pt>
                <c:pt idx="1">
                  <c:v>Avatar</c:v>
                </c:pt>
                <c:pt idx="2">
                  <c:v>The Lord of the Rings: The Return of the King</c:v>
                </c:pt>
                <c:pt idx="3">
                  <c:v>Twilight</c:v>
                </c:pt>
                <c:pt idx="4">
                  <c:v>Nezha</c:v>
                </c:pt>
                <c:pt idx="5">
                  <c:v>Interstellar</c:v>
                </c:pt>
                <c:pt idx="6">
                  <c:v>Parasite</c:v>
                </c:pt>
                <c:pt idx="7">
                  <c:v>Spirited Away</c:v>
                </c:pt>
                <c:pt idx="8">
                  <c:v>Amélie</c:v>
                </c:pt>
                <c:pt idx="9">
                  <c:v>Inception</c:v>
                </c:pt>
                <c:pt idx="10">
                  <c:v>Pulp Fiction</c:v>
                </c:pt>
                <c:pt idx="11">
                  <c:v>The Godfather</c:v>
                </c:pt>
                <c:pt idx="12">
                  <c:v>Forrest Gump</c:v>
                </c:pt>
                <c:pt idx="13">
                  <c:v>La La Land</c:v>
                </c:pt>
                <c:pt idx="14">
                  <c:v>Black Panther</c:v>
                </c:pt>
                <c:pt idx="15">
                  <c:v>Joker</c:v>
                </c:pt>
                <c:pt idx="16">
                  <c:v>Star Wars: Episode IV - A New Hope</c:v>
                </c:pt>
                <c:pt idx="17">
                  <c:v>The Dark Knight</c:v>
                </c:pt>
                <c:pt idx="18">
                  <c:v>Toy Story</c:v>
                </c:pt>
                <c:pt idx="19">
                  <c:v>Casablanca</c:v>
                </c:pt>
              </c:strCache>
            </c:strRef>
          </c:xVal>
          <c:yVal>
            <c:numRef>
              <c:f>'Scatter plot'!$C$2:$C$21</c:f>
              <c:numCache>
                <c:formatCode>General</c:formatCode>
                <c:ptCount val="20"/>
                <c:pt idx="0">
                  <c:v>79</c:v>
                </c:pt>
                <c:pt idx="1">
                  <c:v>79</c:v>
                </c:pt>
                <c:pt idx="2">
                  <c:v>90</c:v>
                </c:pt>
                <c:pt idx="3">
                  <c:v>53</c:v>
                </c:pt>
                <c:pt idx="4">
                  <c:v>75</c:v>
                </c:pt>
                <c:pt idx="5">
                  <c:v>86</c:v>
                </c:pt>
                <c:pt idx="6">
                  <c:v>85</c:v>
                </c:pt>
                <c:pt idx="7">
                  <c:v>86</c:v>
                </c:pt>
                <c:pt idx="8">
                  <c:v>83</c:v>
                </c:pt>
                <c:pt idx="9">
                  <c:v>88</c:v>
                </c:pt>
                <c:pt idx="10">
                  <c:v>89</c:v>
                </c:pt>
                <c:pt idx="11">
                  <c:v>92</c:v>
                </c:pt>
                <c:pt idx="12">
                  <c:v>88</c:v>
                </c:pt>
                <c:pt idx="13">
                  <c:v>80</c:v>
                </c:pt>
                <c:pt idx="14">
                  <c:v>73</c:v>
                </c:pt>
                <c:pt idx="15">
                  <c:v>84</c:v>
                </c:pt>
                <c:pt idx="16">
                  <c:v>86</c:v>
                </c:pt>
                <c:pt idx="17">
                  <c:v>90</c:v>
                </c:pt>
                <c:pt idx="18">
                  <c:v>83</c:v>
                </c:pt>
                <c:pt idx="19">
                  <c:v>85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'Scatter plot'!$D$1</c:f>
              <c:strCache>
                <c:ptCount val="1"/>
                <c:pt idx="0">
                  <c:v>Rotten Tomatoes Rating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elete val="1"/>
          </c:dLbls>
          <c:xVal>
            <c:strRef>
              <c:f>'Scatter plot'!$B$2:$B$21</c:f>
              <c:strCache>
                <c:ptCount val="20"/>
                <c:pt idx="0">
                  <c:v>Titanic</c:v>
                </c:pt>
                <c:pt idx="1">
                  <c:v>Avatar</c:v>
                </c:pt>
                <c:pt idx="2">
                  <c:v>The Lord of the Rings: The Return of the King</c:v>
                </c:pt>
                <c:pt idx="3">
                  <c:v>Twilight</c:v>
                </c:pt>
                <c:pt idx="4">
                  <c:v>Nezha</c:v>
                </c:pt>
                <c:pt idx="5">
                  <c:v>Interstellar</c:v>
                </c:pt>
                <c:pt idx="6">
                  <c:v>Parasite</c:v>
                </c:pt>
                <c:pt idx="7">
                  <c:v>Spirited Away</c:v>
                </c:pt>
                <c:pt idx="8">
                  <c:v>Amélie</c:v>
                </c:pt>
                <c:pt idx="9">
                  <c:v>Inception</c:v>
                </c:pt>
                <c:pt idx="10">
                  <c:v>Pulp Fiction</c:v>
                </c:pt>
                <c:pt idx="11">
                  <c:v>The Godfather</c:v>
                </c:pt>
                <c:pt idx="12">
                  <c:v>Forrest Gump</c:v>
                </c:pt>
                <c:pt idx="13">
                  <c:v>La La Land</c:v>
                </c:pt>
                <c:pt idx="14">
                  <c:v>Black Panther</c:v>
                </c:pt>
                <c:pt idx="15">
                  <c:v>Joker</c:v>
                </c:pt>
                <c:pt idx="16">
                  <c:v>Star Wars: Episode IV - A New Hope</c:v>
                </c:pt>
                <c:pt idx="17">
                  <c:v>The Dark Knight</c:v>
                </c:pt>
                <c:pt idx="18">
                  <c:v>Toy Story</c:v>
                </c:pt>
                <c:pt idx="19">
                  <c:v>Casablanca</c:v>
                </c:pt>
              </c:strCache>
            </c:strRef>
          </c:xVal>
          <c:yVal>
            <c:numRef>
              <c:f>'Scatter plot'!$D$2:$D$21</c:f>
              <c:numCache>
                <c:formatCode>General</c:formatCode>
                <c:ptCount val="20"/>
                <c:pt idx="0">
                  <c:v>88</c:v>
                </c:pt>
                <c:pt idx="1">
                  <c:v>82</c:v>
                </c:pt>
                <c:pt idx="2">
                  <c:v>93</c:v>
                </c:pt>
                <c:pt idx="3">
                  <c:v>49</c:v>
                </c:pt>
                <c:pt idx="4">
                  <c:v>88</c:v>
                </c:pt>
                <c:pt idx="5">
                  <c:v>72</c:v>
                </c:pt>
                <c:pt idx="6">
                  <c:v>99</c:v>
                </c:pt>
                <c:pt idx="7">
                  <c:v>97</c:v>
                </c:pt>
                <c:pt idx="8">
                  <c:v>89</c:v>
                </c:pt>
                <c:pt idx="9">
                  <c:v>87</c:v>
                </c:pt>
                <c:pt idx="10">
                  <c:v>92</c:v>
                </c:pt>
                <c:pt idx="11">
                  <c:v>97</c:v>
                </c:pt>
                <c:pt idx="12">
                  <c:v>71</c:v>
                </c:pt>
                <c:pt idx="13">
                  <c:v>91</c:v>
                </c:pt>
                <c:pt idx="14">
                  <c:v>96</c:v>
                </c:pt>
                <c:pt idx="15">
                  <c:v>70</c:v>
                </c:pt>
                <c:pt idx="16">
                  <c:v>92</c:v>
                </c:pt>
                <c:pt idx="17">
                  <c:v>94</c:v>
                </c:pt>
                <c:pt idx="18">
                  <c:v>100</c:v>
                </c:pt>
                <c:pt idx="19">
                  <c:v>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8546134"/>
        <c:axId val="732279088"/>
      </c:scatterChart>
      <c:valAx>
        <c:axId val="458546134"/>
        <c:scaling>
          <c:orientation val="minMax"/>
          <c:max val="20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32279088"/>
        <c:crosses val="autoZero"/>
        <c:crossBetween val="midCat"/>
        <c:majorUnit val="1"/>
      </c:valAx>
      <c:valAx>
        <c:axId val="73227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5854613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22860</xdr:colOff>
      <xdr:row>1</xdr:row>
      <xdr:rowOff>10795</xdr:rowOff>
    </xdr:from>
    <xdr:to>
      <xdr:col>12</xdr:col>
      <xdr:colOff>52705</xdr:colOff>
      <xdr:row>21</xdr:row>
      <xdr:rowOff>12065</xdr:rowOff>
    </xdr:to>
    <xdr:graphicFrame>
      <xdr:nvGraphicFramePr>
        <xdr:cNvPr id="3" name="Chart 2"/>
        <xdr:cNvGraphicFramePr/>
      </xdr:nvGraphicFramePr>
      <xdr:xfrm>
        <a:off x="4864735" y="188595"/>
        <a:ext cx="5882005" cy="355727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725805</xdr:colOff>
      <xdr:row>1</xdr:row>
      <xdr:rowOff>8255</xdr:rowOff>
    </xdr:from>
    <xdr:to>
      <xdr:col>13</xdr:col>
      <xdr:colOff>469265</xdr:colOff>
      <xdr:row>20</xdr:row>
      <xdr:rowOff>128270</xdr:rowOff>
    </xdr:to>
    <xdr:graphicFrame>
      <xdr:nvGraphicFramePr>
        <xdr:cNvPr id="4" name="Chart 3"/>
        <xdr:cNvGraphicFramePr/>
      </xdr:nvGraphicFramePr>
      <xdr:xfrm>
        <a:off x="4359910" y="516255"/>
        <a:ext cx="6327140" cy="38284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tabSelected="1" workbookViewId="0">
      <selection activeCell="A26" sqref="A26"/>
    </sheetView>
  </sheetViews>
  <sheetFormatPr defaultColWidth="9" defaultRowHeight="14"/>
  <sheetData>
    <row r="1" ht="15.2" spans="1:19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4.8" spans="1:19">
      <c r="A2" s="12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ht="14.8" spans="1:19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ht="14.8" spans="1:19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ht="14.8" spans="1:19">
      <c r="A5" s="11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ht="14.8" spans="1:19">
      <c r="A6" s="12" t="s">
        <v>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ht="14.8" spans="1:19">
      <c r="A7" s="1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</row>
    <row r="8" ht="14.8" spans="1:19">
      <c r="A8" s="11" t="s">
        <v>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ht="14.8" spans="1:19">
      <c r="A9" s="13" t="s">
        <v>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ht="14.8" spans="1:19">
      <c r="A10" s="13" t="s">
        <v>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ht="14.8" spans="1:19">
      <c r="A11" s="13" t="s">
        <v>10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ht="14.8" spans="1:19">
      <c r="A12" s="13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ht="15.2" spans="1:19">
      <c r="A13" s="10" t="s">
        <v>11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1:19">
      <c r="A14" s="4" t="s">
        <v>12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>
      <c r="A15" s="4" t="s">
        <v>13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>
      <c r="A16" s="4" t="s">
        <v>14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>
      <c r="A17" s="4" t="s">
        <v>15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>
      <c r="A18" s="4" t="s">
        <v>16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>
      <c r="A20" s="4" t="s">
        <v>17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>
      <c r="A21" s="14" t="s">
        <v>18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4"/>
      <c r="M21" s="4"/>
      <c r="N21" s="4"/>
      <c r="O21" s="4"/>
      <c r="P21" s="4"/>
      <c r="Q21" s="4"/>
      <c r="R21" s="4"/>
      <c r="S21" s="4"/>
    </row>
    <row r="22" spans="1:19">
      <c r="A22" s="15" t="s">
        <v>19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4"/>
      <c r="M22" s="4"/>
      <c r="N22" s="4"/>
      <c r="O22" s="4"/>
      <c r="P22" s="4"/>
      <c r="Q22" s="4"/>
      <c r="R22" s="4"/>
      <c r="S22" s="4"/>
    </row>
    <row r="23" spans="1:11">
      <c r="A23" s="16" t="s">
        <v>20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spans="1:1">
      <c r="A24" s="16" t="s">
        <v>21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zoomScale="85" zoomScaleNormal="85" workbookViewId="0">
      <selection activeCell="D2" sqref="D2"/>
    </sheetView>
  </sheetViews>
  <sheetFormatPr defaultColWidth="9" defaultRowHeight="14"/>
  <cols>
    <col min="1" max="1" width="17.7109375" customWidth="1"/>
    <col min="2" max="2" width="16.1484375" customWidth="1"/>
    <col min="7" max="7" width="19.3984375" customWidth="1"/>
    <col min="8" max="8" width="22.5234375" customWidth="1"/>
    <col min="9" max="9" width="17.1875" customWidth="1"/>
    <col min="16" max="16" width="16.2734375" customWidth="1"/>
  </cols>
  <sheetData>
    <row r="1" ht="40" spans="1:16">
      <c r="A1" s="1" t="s">
        <v>22</v>
      </c>
      <c r="B1" s="1" t="s">
        <v>23</v>
      </c>
      <c r="C1" s="1" t="s">
        <v>24</v>
      </c>
      <c r="D1" s="1" t="s">
        <v>25</v>
      </c>
      <c r="E1" s="1" t="s">
        <v>26</v>
      </c>
      <c r="F1" s="1" t="s">
        <v>27</v>
      </c>
      <c r="G1" s="1" t="s">
        <v>28</v>
      </c>
      <c r="H1" s="1" t="s">
        <v>29</v>
      </c>
      <c r="I1" s="1" t="s">
        <v>30</v>
      </c>
      <c r="J1" s="1" t="s">
        <v>31</v>
      </c>
      <c r="K1" s="1" t="s">
        <v>32</v>
      </c>
      <c r="L1" s="1" t="s">
        <v>33</v>
      </c>
      <c r="M1" s="1" t="s">
        <v>34</v>
      </c>
      <c r="N1" s="1" t="s">
        <v>35</v>
      </c>
      <c r="O1" s="1" t="s">
        <v>36</v>
      </c>
      <c r="P1" s="1" t="s">
        <v>37</v>
      </c>
    </row>
    <row r="2" ht="27" spans="1:16">
      <c r="A2" s="2" t="s">
        <v>38</v>
      </c>
      <c r="B2" s="2" t="s">
        <v>39</v>
      </c>
      <c r="C2" s="2">
        <v>7.9</v>
      </c>
      <c r="D2" s="2">
        <v>0.88</v>
      </c>
      <c r="E2" s="7">
        <v>35783</v>
      </c>
      <c r="F2" s="2" t="s">
        <v>40</v>
      </c>
      <c r="G2" s="2">
        <v>2201647264</v>
      </c>
      <c r="H2" s="2">
        <v>200000000</v>
      </c>
      <c r="I2" s="2">
        <f>G2-H2</f>
        <v>2001647264</v>
      </c>
      <c r="J2" s="2" t="s">
        <v>41</v>
      </c>
      <c r="K2" s="2" t="s">
        <v>42</v>
      </c>
      <c r="L2" s="2">
        <v>125</v>
      </c>
      <c r="M2" s="2">
        <v>11</v>
      </c>
      <c r="N2" s="2">
        <v>4</v>
      </c>
      <c r="O2" s="2">
        <v>2</v>
      </c>
      <c r="P2" s="9">
        <f>M2+N2+O2</f>
        <v>17</v>
      </c>
    </row>
    <row r="3" ht="27" spans="1:16">
      <c r="A3" s="2" t="s">
        <v>43</v>
      </c>
      <c r="B3" s="2" t="s">
        <v>44</v>
      </c>
      <c r="C3" s="2">
        <v>7.9</v>
      </c>
      <c r="D3" s="2">
        <v>0.82</v>
      </c>
      <c r="E3" s="7">
        <v>40165</v>
      </c>
      <c r="F3" s="2" t="s">
        <v>45</v>
      </c>
      <c r="G3" s="2">
        <v>2923717068</v>
      </c>
      <c r="H3" s="2">
        <v>237000000</v>
      </c>
      <c r="I3" s="2"/>
      <c r="J3" s="2" t="s">
        <v>41</v>
      </c>
      <c r="K3" s="2" t="s">
        <v>42</v>
      </c>
      <c r="L3" s="2">
        <v>73</v>
      </c>
      <c r="M3" s="2">
        <v>3</v>
      </c>
      <c r="N3" s="2">
        <v>2</v>
      </c>
      <c r="O3" s="2">
        <v>2</v>
      </c>
      <c r="P3" s="9"/>
    </row>
    <row r="4" ht="40" spans="1:16">
      <c r="A4" s="2" t="s">
        <v>46</v>
      </c>
      <c r="B4" s="2" t="s">
        <v>47</v>
      </c>
      <c r="C4" s="2">
        <v>9</v>
      </c>
      <c r="D4" s="2">
        <v>0.93</v>
      </c>
      <c r="E4" s="7">
        <v>37972</v>
      </c>
      <c r="F4" s="2" t="s">
        <v>48</v>
      </c>
      <c r="G4" s="2">
        <v>1142933170</v>
      </c>
      <c r="H4" s="2">
        <v>94000000</v>
      </c>
      <c r="I4" s="2"/>
      <c r="J4" s="2" t="s">
        <v>49</v>
      </c>
      <c r="K4" s="2" t="s">
        <v>50</v>
      </c>
      <c r="L4" s="2">
        <v>189</v>
      </c>
      <c r="M4" s="2">
        <v>11</v>
      </c>
      <c r="N4" s="2">
        <v>4</v>
      </c>
      <c r="O4" s="2">
        <v>5</v>
      </c>
      <c r="P4" s="9"/>
    </row>
    <row r="5" ht="27" spans="1:16">
      <c r="A5" s="2" t="s">
        <v>51</v>
      </c>
      <c r="B5" s="2" t="s">
        <v>52</v>
      </c>
      <c r="C5" s="2">
        <v>5.3</v>
      </c>
      <c r="D5" s="2">
        <v>0.49</v>
      </c>
      <c r="E5" s="7">
        <v>39773</v>
      </c>
      <c r="F5" s="2" t="s">
        <v>53</v>
      </c>
      <c r="G5" s="2">
        <v>408404450</v>
      </c>
      <c r="H5" s="2">
        <v>37000000</v>
      </c>
      <c r="I5" s="2"/>
      <c r="J5" s="2" t="s">
        <v>41</v>
      </c>
      <c r="K5" s="2" t="s">
        <v>54</v>
      </c>
      <c r="L5" s="2">
        <v>32</v>
      </c>
      <c r="M5" s="2">
        <v>0</v>
      </c>
      <c r="N5" s="2">
        <v>0</v>
      </c>
      <c r="O5" s="2">
        <v>0</v>
      </c>
      <c r="P5" s="9"/>
    </row>
    <row r="6" spans="1:16">
      <c r="A6" s="2" t="s">
        <v>55</v>
      </c>
      <c r="B6" s="2" t="s">
        <v>56</v>
      </c>
      <c r="C6" s="2">
        <v>7.5</v>
      </c>
      <c r="D6" s="2">
        <v>0.88</v>
      </c>
      <c r="E6" s="7">
        <v>43672</v>
      </c>
      <c r="F6" s="2" t="s">
        <v>57</v>
      </c>
      <c r="G6" s="2">
        <v>726000000</v>
      </c>
      <c r="H6" s="2">
        <v>20000000</v>
      </c>
      <c r="I6" s="2"/>
      <c r="J6" s="2" t="s">
        <v>58</v>
      </c>
      <c r="K6" s="2" t="s">
        <v>59</v>
      </c>
      <c r="L6" s="2">
        <v>20</v>
      </c>
      <c r="M6" s="2">
        <v>0</v>
      </c>
      <c r="N6" s="2">
        <v>0</v>
      </c>
      <c r="O6" s="2">
        <v>0</v>
      </c>
      <c r="P6" s="9"/>
    </row>
    <row r="7" ht="27" spans="1:16">
      <c r="A7" s="2" t="s">
        <v>60</v>
      </c>
      <c r="B7" s="2" t="s">
        <v>61</v>
      </c>
      <c r="C7" s="2">
        <v>8.6</v>
      </c>
      <c r="D7" s="2">
        <v>0.72</v>
      </c>
      <c r="E7" s="7">
        <v>41950</v>
      </c>
      <c r="F7" s="2" t="s">
        <v>62</v>
      </c>
      <c r="G7" s="2">
        <v>677471339</v>
      </c>
      <c r="H7" s="2">
        <v>165000000</v>
      </c>
      <c r="I7" s="2"/>
      <c r="J7" s="2" t="s">
        <v>41</v>
      </c>
      <c r="K7" s="2" t="s">
        <v>63</v>
      </c>
      <c r="L7" s="2">
        <v>44</v>
      </c>
      <c r="M7" s="2">
        <v>1</v>
      </c>
      <c r="N7" s="2">
        <v>1</v>
      </c>
      <c r="O7" s="2">
        <v>1</v>
      </c>
      <c r="P7" s="9"/>
    </row>
    <row r="8" ht="27" spans="1:16">
      <c r="A8" s="2" t="s">
        <v>64</v>
      </c>
      <c r="B8" s="2" t="s">
        <v>65</v>
      </c>
      <c r="C8" s="2">
        <v>8.5</v>
      </c>
      <c r="D8" s="2">
        <v>0.99</v>
      </c>
      <c r="E8" s="7">
        <v>43615</v>
      </c>
      <c r="F8" s="2" t="s">
        <v>66</v>
      </c>
      <c r="G8" s="2">
        <v>264000000</v>
      </c>
      <c r="H8" s="2">
        <v>11000000</v>
      </c>
      <c r="I8" s="2"/>
      <c r="J8" s="2" t="s">
        <v>67</v>
      </c>
      <c r="K8" s="2" t="s">
        <v>68</v>
      </c>
      <c r="L8" s="2">
        <v>196</v>
      </c>
      <c r="M8" s="2">
        <v>4</v>
      </c>
      <c r="N8" s="2">
        <v>1</v>
      </c>
      <c r="O8" s="2">
        <v>2</v>
      </c>
      <c r="P8" s="9"/>
    </row>
    <row r="9" ht="27" spans="1:16">
      <c r="A9" s="2" t="s">
        <v>69</v>
      </c>
      <c r="B9" s="2" t="s">
        <v>70</v>
      </c>
      <c r="C9" s="2">
        <v>8.6</v>
      </c>
      <c r="D9" s="2">
        <v>0.97</v>
      </c>
      <c r="E9" s="7">
        <v>37092</v>
      </c>
      <c r="F9" s="2" t="s">
        <v>71</v>
      </c>
      <c r="G9" s="2">
        <v>395802260</v>
      </c>
      <c r="H9" s="2">
        <v>19000000</v>
      </c>
      <c r="I9" s="2"/>
      <c r="J9" s="2" t="s">
        <v>72</v>
      </c>
      <c r="K9" s="2" t="s">
        <v>73</v>
      </c>
      <c r="L9" s="2">
        <v>56</v>
      </c>
      <c r="M9" s="2">
        <v>1</v>
      </c>
      <c r="N9" s="2">
        <v>0</v>
      </c>
      <c r="O9" s="2">
        <v>0</v>
      </c>
      <c r="P9" s="9"/>
    </row>
    <row r="10" ht="40" spans="1:16">
      <c r="A10" s="2" t="s">
        <v>74</v>
      </c>
      <c r="B10" s="2" t="s">
        <v>75</v>
      </c>
      <c r="C10" s="2">
        <v>8.3</v>
      </c>
      <c r="D10" s="2">
        <v>0.89</v>
      </c>
      <c r="E10" s="7">
        <v>37006</v>
      </c>
      <c r="F10" s="2" t="s">
        <v>53</v>
      </c>
      <c r="G10" s="2">
        <v>174200000</v>
      </c>
      <c r="H10" s="2">
        <v>10000000</v>
      </c>
      <c r="I10" s="2"/>
      <c r="J10" s="2" t="s">
        <v>76</v>
      </c>
      <c r="K10" s="2" t="s">
        <v>77</v>
      </c>
      <c r="L10" s="2">
        <v>54</v>
      </c>
      <c r="M10" s="2">
        <v>0</v>
      </c>
      <c r="N10" s="2">
        <v>2</v>
      </c>
      <c r="O10" s="2">
        <v>2</v>
      </c>
      <c r="P10" s="9"/>
    </row>
    <row r="11" ht="27" spans="1:16">
      <c r="A11" s="2" t="s">
        <v>78</v>
      </c>
      <c r="B11" s="2" t="s">
        <v>79</v>
      </c>
      <c r="C11" s="2">
        <v>8.8</v>
      </c>
      <c r="D11" s="2">
        <v>0.87</v>
      </c>
      <c r="E11" s="7">
        <v>40375</v>
      </c>
      <c r="F11" s="2" t="s">
        <v>80</v>
      </c>
      <c r="G11" s="2">
        <v>836848102</v>
      </c>
      <c r="H11" s="2">
        <v>160000000</v>
      </c>
      <c r="I11" s="2"/>
      <c r="J11" s="2" t="s">
        <v>41</v>
      </c>
      <c r="K11" s="2" t="s">
        <v>63</v>
      </c>
      <c r="L11" s="2">
        <v>106</v>
      </c>
      <c r="M11" s="2">
        <v>4</v>
      </c>
      <c r="N11" s="2">
        <v>1</v>
      </c>
      <c r="O11" s="2">
        <v>3</v>
      </c>
      <c r="P11" s="9"/>
    </row>
    <row r="12" ht="27" spans="1:16">
      <c r="A12" s="2" t="s">
        <v>81</v>
      </c>
      <c r="B12" s="2" t="s">
        <v>82</v>
      </c>
      <c r="C12" s="2">
        <v>8.9</v>
      </c>
      <c r="D12" s="2">
        <v>0.92</v>
      </c>
      <c r="E12" s="7">
        <v>34621</v>
      </c>
      <c r="F12" s="2" t="s">
        <v>83</v>
      </c>
      <c r="G12" s="2">
        <v>213928762</v>
      </c>
      <c r="H12" s="2">
        <v>8500000</v>
      </c>
      <c r="I12" s="2"/>
      <c r="J12" s="2" t="s">
        <v>41</v>
      </c>
      <c r="K12" s="2" t="s">
        <v>84</v>
      </c>
      <c r="L12" s="2">
        <v>90</v>
      </c>
      <c r="M12" s="2">
        <v>1</v>
      </c>
      <c r="N12" s="2">
        <v>1</v>
      </c>
      <c r="O12" s="2">
        <v>0</v>
      </c>
      <c r="P12" s="9"/>
    </row>
    <row r="13" ht="40" spans="1:16">
      <c r="A13" s="2" t="s">
        <v>85</v>
      </c>
      <c r="B13" s="2" t="s">
        <v>82</v>
      </c>
      <c r="C13" s="2">
        <v>9.2</v>
      </c>
      <c r="D13" s="2">
        <v>0.97</v>
      </c>
      <c r="E13" s="7">
        <v>26382</v>
      </c>
      <c r="F13" s="2" t="s">
        <v>86</v>
      </c>
      <c r="G13" s="2">
        <v>246120974</v>
      </c>
      <c r="H13" s="2">
        <v>6000000</v>
      </c>
      <c r="I13" s="2"/>
      <c r="J13" s="2" t="s">
        <v>41</v>
      </c>
      <c r="K13" s="2" t="s">
        <v>87</v>
      </c>
      <c r="L13" s="2">
        <v>32</v>
      </c>
      <c r="M13" s="2">
        <v>3</v>
      </c>
      <c r="N13" s="2">
        <v>1</v>
      </c>
      <c r="O13" s="2">
        <v>0</v>
      </c>
      <c r="P13" s="9"/>
    </row>
    <row r="14" ht="27" spans="1:16">
      <c r="A14" s="2" t="s">
        <v>88</v>
      </c>
      <c r="B14" s="2" t="s">
        <v>89</v>
      </c>
      <c r="C14" s="2">
        <v>8.8</v>
      </c>
      <c r="D14" s="2">
        <v>0.71</v>
      </c>
      <c r="E14" s="7">
        <v>34521</v>
      </c>
      <c r="F14" s="2" t="s">
        <v>90</v>
      </c>
      <c r="G14" s="2">
        <v>678222045</v>
      </c>
      <c r="H14" s="2">
        <v>55000000</v>
      </c>
      <c r="I14" s="2"/>
      <c r="J14" s="2" t="s">
        <v>41</v>
      </c>
      <c r="K14" s="2" t="s">
        <v>91</v>
      </c>
      <c r="L14" s="2">
        <v>50</v>
      </c>
      <c r="M14" s="2">
        <v>6</v>
      </c>
      <c r="N14" s="2">
        <v>3</v>
      </c>
      <c r="O14" s="2">
        <v>0</v>
      </c>
      <c r="P14" s="9"/>
    </row>
    <row r="15" ht="27" spans="1:16">
      <c r="A15" s="2" t="s">
        <v>92</v>
      </c>
      <c r="B15" s="2" t="s">
        <v>93</v>
      </c>
      <c r="C15" s="2">
        <v>8</v>
      </c>
      <c r="D15" s="2">
        <v>0.91</v>
      </c>
      <c r="E15" s="7">
        <v>42713</v>
      </c>
      <c r="F15" s="2" t="s">
        <v>94</v>
      </c>
      <c r="G15" s="2">
        <v>446100000</v>
      </c>
      <c r="H15" s="2">
        <v>30000000</v>
      </c>
      <c r="I15" s="2"/>
      <c r="J15" s="2" t="s">
        <v>41</v>
      </c>
      <c r="K15" s="2" t="s">
        <v>95</v>
      </c>
      <c r="L15" s="2">
        <v>179</v>
      </c>
      <c r="M15" s="2">
        <v>6</v>
      </c>
      <c r="N15" s="2">
        <v>7</v>
      </c>
      <c r="O15" s="2">
        <v>5</v>
      </c>
      <c r="P15" s="9"/>
    </row>
    <row r="16" ht="27" spans="1:16">
      <c r="A16" s="2" t="s">
        <v>96</v>
      </c>
      <c r="B16" s="2" t="s">
        <v>97</v>
      </c>
      <c r="C16" s="2">
        <v>7.3</v>
      </c>
      <c r="D16" s="2">
        <v>0.96</v>
      </c>
      <c r="E16" s="7">
        <v>43147</v>
      </c>
      <c r="F16" s="2" t="s">
        <v>98</v>
      </c>
      <c r="G16" s="2">
        <v>1346913161</v>
      </c>
      <c r="H16" s="2">
        <v>200000000</v>
      </c>
      <c r="I16" s="2"/>
      <c r="J16" s="2" t="s">
        <v>41</v>
      </c>
      <c r="K16" s="2" t="s">
        <v>99</v>
      </c>
      <c r="L16" s="2">
        <v>139</v>
      </c>
      <c r="M16" s="2">
        <v>3</v>
      </c>
      <c r="N16" s="2">
        <v>3</v>
      </c>
      <c r="O16" s="2">
        <v>0</v>
      </c>
      <c r="P16" s="9"/>
    </row>
    <row r="17" ht="27" spans="1:16">
      <c r="A17" s="2" t="s">
        <v>100</v>
      </c>
      <c r="B17" s="2" t="s">
        <v>65</v>
      </c>
      <c r="C17" s="2">
        <v>8.4</v>
      </c>
      <c r="D17" s="2">
        <v>0.7</v>
      </c>
      <c r="E17" s="7">
        <v>43742</v>
      </c>
      <c r="F17" s="2" t="s">
        <v>53</v>
      </c>
      <c r="G17" s="2">
        <v>1074251311</v>
      </c>
      <c r="H17" s="2">
        <v>55000000</v>
      </c>
      <c r="I17" s="2"/>
      <c r="J17" s="2" t="s">
        <v>41</v>
      </c>
      <c r="K17" s="2" t="s">
        <v>101</v>
      </c>
      <c r="L17" s="2">
        <v>122</v>
      </c>
      <c r="M17" s="2">
        <v>2</v>
      </c>
      <c r="N17" s="2">
        <v>2</v>
      </c>
      <c r="O17" s="2">
        <v>3</v>
      </c>
      <c r="P17" s="9"/>
    </row>
    <row r="18" ht="27" spans="1:16">
      <c r="A18" s="2" t="s">
        <v>102</v>
      </c>
      <c r="B18" s="2" t="s">
        <v>44</v>
      </c>
      <c r="C18" s="2">
        <v>8.6</v>
      </c>
      <c r="D18" s="2">
        <v>0.92</v>
      </c>
      <c r="E18" s="7">
        <v>28270</v>
      </c>
      <c r="F18" s="2" t="s">
        <v>103</v>
      </c>
      <c r="G18" s="2">
        <v>775398007</v>
      </c>
      <c r="H18" s="2">
        <v>11000000</v>
      </c>
      <c r="I18" s="2"/>
      <c r="J18" s="2" t="s">
        <v>41</v>
      </c>
      <c r="K18" s="2" t="s">
        <v>104</v>
      </c>
      <c r="L18" s="2">
        <v>63</v>
      </c>
      <c r="M18" s="2">
        <v>7</v>
      </c>
      <c r="N18" s="2">
        <v>0</v>
      </c>
      <c r="O18" s="2">
        <v>0</v>
      </c>
      <c r="P18" s="9"/>
    </row>
    <row r="19" ht="27" spans="1:16">
      <c r="A19" s="2" t="s">
        <v>105</v>
      </c>
      <c r="B19" s="2" t="s">
        <v>106</v>
      </c>
      <c r="C19" s="2">
        <v>9</v>
      </c>
      <c r="D19" s="2">
        <v>0.94</v>
      </c>
      <c r="E19" s="7">
        <v>39647</v>
      </c>
      <c r="F19" s="2" t="s">
        <v>107</v>
      </c>
      <c r="G19" s="2">
        <v>1004558444</v>
      </c>
      <c r="H19" s="2">
        <v>185000000</v>
      </c>
      <c r="I19" s="2"/>
      <c r="J19" s="2" t="s">
        <v>41</v>
      </c>
      <c r="K19" s="2" t="s">
        <v>63</v>
      </c>
      <c r="L19" s="2">
        <v>159</v>
      </c>
      <c r="M19" s="2">
        <v>2</v>
      </c>
      <c r="N19" s="2">
        <v>0</v>
      </c>
      <c r="O19" s="2">
        <v>0</v>
      </c>
      <c r="P19" s="9"/>
    </row>
    <row r="20" ht="27" spans="1:16">
      <c r="A20" s="2" t="s">
        <v>108</v>
      </c>
      <c r="B20" s="2" t="s">
        <v>109</v>
      </c>
      <c r="C20" s="2">
        <v>8.3</v>
      </c>
      <c r="D20" s="2">
        <v>1</v>
      </c>
      <c r="E20" s="7">
        <v>35025</v>
      </c>
      <c r="F20" s="2" t="s">
        <v>110</v>
      </c>
      <c r="G20" s="2">
        <v>394436586</v>
      </c>
      <c r="H20" s="2">
        <v>30000000</v>
      </c>
      <c r="I20" s="2"/>
      <c r="J20" s="2" t="s">
        <v>41</v>
      </c>
      <c r="K20" s="2" t="s">
        <v>111</v>
      </c>
      <c r="L20" s="2">
        <v>23</v>
      </c>
      <c r="M20" s="2">
        <v>0</v>
      </c>
      <c r="N20" s="2">
        <v>0</v>
      </c>
      <c r="O20" s="2">
        <v>0</v>
      </c>
      <c r="P20" s="9"/>
    </row>
    <row r="21" ht="27" spans="1:16">
      <c r="A21" s="2" t="s">
        <v>112</v>
      </c>
      <c r="B21" s="2" t="s">
        <v>39</v>
      </c>
      <c r="C21" s="2">
        <v>8.5</v>
      </c>
      <c r="D21" s="2">
        <v>0.99</v>
      </c>
      <c r="E21" s="7">
        <v>15671</v>
      </c>
      <c r="F21" s="2" t="s">
        <v>113</v>
      </c>
      <c r="G21" s="2">
        <v>10500000</v>
      </c>
      <c r="H21" s="2">
        <v>878000</v>
      </c>
      <c r="I21" s="2"/>
      <c r="J21" s="2" t="s">
        <v>41</v>
      </c>
      <c r="K21" s="2" t="s">
        <v>114</v>
      </c>
      <c r="L21" s="2">
        <v>37</v>
      </c>
      <c r="M21" s="2">
        <v>3</v>
      </c>
      <c r="N21" s="2">
        <v>0</v>
      </c>
      <c r="O21" s="2">
        <v>0</v>
      </c>
      <c r="P21" s="9"/>
    </row>
    <row r="22" s="6" customFormat="1" spans="1:12">
      <c r="A22" s="6" t="s">
        <v>115</v>
      </c>
      <c r="G22" s="8"/>
      <c r="L22" s="6">
        <f>MAX(L2:L21)</f>
        <v>196</v>
      </c>
    </row>
    <row r="23" s="6" customFormat="1" spans="1:1">
      <c r="A23" s="6" t="s">
        <v>116</v>
      </c>
    </row>
  </sheetData>
  <autoFilter ref="A1:P22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zoomScale="123" zoomScaleNormal="123" workbookViewId="0">
      <selection activeCell="A1" sqref="A1:C21"/>
    </sheetView>
  </sheetViews>
  <sheetFormatPr defaultColWidth="9" defaultRowHeight="14" outlineLevelCol="2"/>
  <cols>
    <col min="1" max="1" width="15.234375" customWidth="1"/>
    <col min="2" max="2" width="17.5"/>
    <col min="3" max="3" width="17.8359375" customWidth="1"/>
  </cols>
  <sheetData>
    <row r="1" spans="1:3">
      <c r="A1" s="1" t="s">
        <v>22</v>
      </c>
      <c r="B1" s="1" t="s">
        <v>28</v>
      </c>
      <c r="C1" s="1" t="s">
        <v>29</v>
      </c>
    </row>
    <row r="2" spans="1:3">
      <c r="A2" s="2" t="s">
        <v>38</v>
      </c>
      <c r="B2" s="5">
        <v>2201647264</v>
      </c>
      <c r="C2" s="5">
        <v>200000000</v>
      </c>
    </row>
    <row r="3" spans="1:3">
      <c r="A3" s="2" t="s">
        <v>43</v>
      </c>
      <c r="B3" s="5">
        <v>2923717068</v>
      </c>
      <c r="C3" s="5">
        <v>237000000</v>
      </c>
    </row>
    <row r="4" spans="1:3">
      <c r="A4" s="2" t="s">
        <v>117</v>
      </c>
      <c r="B4" s="5">
        <v>1142933170</v>
      </c>
      <c r="C4" s="5">
        <v>94000000</v>
      </c>
    </row>
    <row r="5" spans="1:3">
      <c r="A5" s="2" t="s">
        <v>51</v>
      </c>
      <c r="B5" s="5">
        <v>408404450</v>
      </c>
      <c r="C5" s="5">
        <v>37000000</v>
      </c>
    </row>
    <row r="6" spans="1:3">
      <c r="A6" s="2" t="s">
        <v>55</v>
      </c>
      <c r="B6" s="5">
        <v>726000000</v>
      </c>
      <c r="C6" s="5">
        <v>20000000</v>
      </c>
    </row>
    <row r="7" spans="1:3">
      <c r="A7" s="2" t="s">
        <v>60</v>
      </c>
      <c r="B7" s="5">
        <v>677471339</v>
      </c>
      <c r="C7" s="5">
        <v>165000000</v>
      </c>
    </row>
    <row r="8" spans="1:3">
      <c r="A8" s="2" t="s">
        <v>64</v>
      </c>
      <c r="B8" s="5">
        <v>264000000</v>
      </c>
      <c r="C8" s="5">
        <v>11000000</v>
      </c>
    </row>
    <row r="9" spans="1:3">
      <c r="A9" s="2" t="s">
        <v>69</v>
      </c>
      <c r="B9" s="5">
        <v>395802260</v>
      </c>
      <c r="C9" s="5">
        <v>19000000</v>
      </c>
    </row>
    <row r="10" spans="1:3">
      <c r="A10" s="2" t="s">
        <v>74</v>
      </c>
      <c r="B10" s="5">
        <v>174200000</v>
      </c>
      <c r="C10" s="5">
        <v>10000000</v>
      </c>
    </row>
    <row r="11" spans="1:3">
      <c r="A11" s="2" t="s">
        <v>78</v>
      </c>
      <c r="B11" s="5">
        <v>836848102</v>
      </c>
      <c r="C11" s="5">
        <v>160000000</v>
      </c>
    </row>
    <row r="12" spans="1:3">
      <c r="A12" s="2" t="s">
        <v>81</v>
      </c>
      <c r="B12" s="5">
        <v>213928762</v>
      </c>
      <c r="C12" s="5">
        <v>8500000</v>
      </c>
    </row>
    <row r="13" spans="1:3">
      <c r="A13" s="2" t="s">
        <v>85</v>
      </c>
      <c r="B13" s="5">
        <v>246120974</v>
      </c>
      <c r="C13" s="5">
        <v>6000000</v>
      </c>
    </row>
    <row r="14" spans="1:3">
      <c r="A14" s="2" t="s">
        <v>88</v>
      </c>
      <c r="B14" s="5">
        <v>678222045</v>
      </c>
      <c r="C14" s="5">
        <v>55000000</v>
      </c>
    </row>
    <row r="15" spans="1:3">
      <c r="A15" s="2" t="s">
        <v>92</v>
      </c>
      <c r="B15" s="5">
        <v>446100000</v>
      </c>
      <c r="C15" s="5">
        <v>30000000</v>
      </c>
    </row>
    <row r="16" spans="1:3">
      <c r="A16" s="2" t="s">
        <v>96</v>
      </c>
      <c r="B16" s="5">
        <v>1346913161</v>
      </c>
      <c r="C16" s="5">
        <v>200000000</v>
      </c>
    </row>
    <row r="17" spans="1:3">
      <c r="A17" s="2" t="s">
        <v>100</v>
      </c>
      <c r="B17" s="5">
        <v>1074251311</v>
      </c>
      <c r="C17" s="5">
        <v>55000000</v>
      </c>
    </row>
    <row r="18" spans="1:3">
      <c r="A18" s="2" t="s">
        <v>118</v>
      </c>
      <c r="B18" s="5">
        <v>775398007</v>
      </c>
      <c r="C18" s="5">
        <v>11000000</v>
      </c>
    </row>
    <row r="19" spans="1:3">
      <c r="A19" s="2" t="s">
        <v>105</v>
      </c>
      <c r="B19" s="5">
        <v>1004558444</v>
      </c>
      <c r="C19" s="5">
        <v>185000000</v>
      </c>
    </row>
    <row r="20" spans="1:3">
      <c r="A20" s="2" t="s">
        <v>108</v>
      </c>
      <c r="B20" s="5">
        <v>394436586</v>
      </c>
      <c r="C20" s="5">
        <v>30000000</v>
      </c>
    </row>
    <row r="21" spans="1:3">
      <c r="A21" s="2" t="s">
        <v>112</v>
      </c>
      <c r="B21" s="5">
        <v>10500000</v>
      </c>
      <c r="C21" s="5">
        <v>878000</v>
      </c>
    </row>
    <row r="22" spans="2:2">
      <c r="B22" s="5"/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workbookViewId="0">
      <selection activeCell="G28" sqref="G28"/>
    </sheetView>
  </sheetViews>
  <sheetFormatPr defaultColWidth="9" defaultRowHeight="14"/>
  <cols>
    <col min="2" max="2" width="17.7109375" customWidth="1"/>
  </cols>
  <sheetData>
    <row r="1" ht="40" spans="2:4">
      <c r="B1" s="1" t="s">
        <v>22</v>
      </c>
      <c r="C1" s="1" t="s">
        <v>24</v>
      </c>
      <c r="D1" s="1" t="s">
        <v>25</v>
      </c>
    </row>
    <row r="2" spans="1:4">
      <c r="A2">
        <v>1</v>
      </c>
      <c r="B2" s="2" t="s">
        <v>38</v>
      </c>
      <c r="C2">
        <v>79</v>
      </c>
      <c r="D2">
        <v>88</v>
      </c>
    </row>
    <row r="3" spans="1:4">
      <c r="A3">
        <v>2</v>
      </c>
      <c r="B3" s="2" t="s">
        <v>43</v>
      </c>
      <c r="C3">
        <v>79</v>
      </c>
      <c r="D3">
        <v>82</v>
      </c>
    </row>
    <row r="4" ht="27" spans="1:4">
      <c r="A4">
        <v>3</v>
      </c>
      <c r="B4" s="2" t="s">
        <v>46</v>
      </c>
      <c r="C4">
        <v>90</v>
      </c>
      <c r="D4">
        <v>93</v>
      </c>
    </row>
    <row r="5" spans="1:4">
      <c r="A5">
        <v>4</v>
      </c>
      <c r="B5" s="2" t="s">
        <v>51</v>
      </c>
      <c r="C5">
        <v>53</v>
      </c>
      <c r="D5">
        <v>49</v>
      </c>
    </row>
    <row r="6" spans="1:4">
      <c r="A6">
        <v>5</v>
      </c>
      <c r="B6" s="2" t="s">
        <v>55</v>
      </c>
      <c r="C6">
        <v>75</v>
      </c>
      <c r="D6">
        <v>88</v>
      </c>
    </row>
    <row r="7" spans="1:4">
      <c r="A7">
        <v>6</v>
      </c>
      <c r="B7" s="2" t="s">
        <v>60</v>
      </c>
      <c r="C7">
        <v>86</v>
      </c>
      <c r="D7">
        <v>72</v>
      </c>
    </row>
    <row r="8" spans="1:4">
      <c r="A8">
        <v>7</v>
      </c>
      <c r="B8" s="2" t="s">
        <v>64</v>
      </c>
      <c r="C8">
        <v>85</v>
      </c>
      <c r="D8">
        <v>99</v>
      </c>
    </row>
    <row r="9" spans="1:4">
      <c r="A9">
        <v>8</v>
      </c>
      <c r="B9" s="2" t="s">
        <v>69</v>
      </c>
      <c r="C9">
        <v>86</v>
      </c>
      <c r="D9">
        <v>97</v>
      </c>
    </row>
    <row r="10" spans="1:4">
      <c r="A10">
        <v>9</v>
      </c>
      <c r="B10" s="2" t="s">
        <v>74</v>
      </c>
      <c r="C10">
        <v>83</v>
      </c>
      <c r="D10">
        <v>89</v>
      </c>
    </row>
    <row r="11" spans="1:4">
      <c r="A11">
        <v>10</v>
      </c>
      <c r="B11" s="2" t="s">
        <v>78</v>
      </c>
      <c r="C11">
        <v>88</v>
      </c>
      <c r="D11">
        <v>87</v>
      </c>
    </row>
    <row r="12" spans="1:4">
      <c r="A12">
        <v>11</v>
      </c>
      <c r="B12" s="2" t="s">
        <v>81</v>
      </c>
      <c r="C12">
        <v>89</v>
      </c>
      <c r="D12">
        <v>92</v>
      </c>
    </row>
    <row r="13" spans="1:4">
      <c r="A13">
        <v>12</v>
      </c>
      <c r="B13" s="2" t="s">
        <v>85</v>
      </c>
      <c r="C13">
        <v>92</v>
      </c>
      <c r="D13">
        <v>97</v>
      </c>
    </row>
    <row r="14" spans="1:4">
      <c r="A14">
        <v>13</v>
      </c>
      <c r="B14" s="2" t="s">
        <v>88</v>
      </c>
      <c r="C14">
        <v>88</v>
      </c>
      <c r="D14">
        <v>71</v>
      </c>
    </row>
    <row r="15" spans="1:4">
      <c r="A15">
        <v>14</v>
      </c>
      <c r="B15" s="2" t="s">
        <v>92</v>
      </c>
      <c r="C15">
        <v>80</v>
      </c>
      <c r="D15">
        <v>91</v>
      </c>
    </row>
    <row r="16" spans="1:4">
      <c r="A16">
        <v>15</v>
      </c>
      <c r="B16" s="2" t="s">
        <v>96</v>
      </c>
      <c r="C16">
        <v>73</v>
      </c>
      <c r="D16">
        <v>96</v>
      </c>
    </row>
    <row r="17" spans="1:4">
      <c r="A17">
        <v>16</v>
      </c>
      <c r="B17" s="2" t="s">
        <v>100</v>
      </c>
      <c r="C17">
        <v>84</v>
      </c>
      <c r="D17">
        <v>70</v>
      </c>
    </row>
    <row r="18" ht="27" spans="1:4">
      <c r="A18">
        <v>17</v>
      </c>
      <c r="B18" s="2" t="s">
        <v>102</v>
      </c>
      <c r="C18">
        <v>86</v>
      </c>
      <c r="D18">
        <v>92</v>
      </c>
    </row>
    <row r="19" spans="1:4">
      <c r="A19">
        <v>18</v>
      </c>
      <c r="B19" s="2" t="s">
        <v>105</v>
      </c>
      <c r="C19">
        <v>90</v>
      </c>
      <c r="D19">
        <v>94</v>
      </c>
    </row>
    <row r="20" spans="1:4">
      <c r="A20">
        <v>19</v>
      </c>
      <c r="B20" s="2" t="s">
        <v>108</v>
      </c>
      <c r="C20">
        <v>83</v>
      </c>
      <c r="D20">
        <v>100</v>
      </c>
    </row>
    <row r="21" spans="1:4">
      <c r="A21">
        <v>20</v>
      </c>
      <c r="B21" s="2" t="s">
        <v>112</v>
      </c>
      <c r="C21">
        <v>85</v>
      </c>
      <c r="D21">
        <v>99</v>
      </c>
    </row>
    <row r="23" spans="2:16">
      <c r="B23" s="3" t="s">
        <v>119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2:16">
      <c r="B24" s="4" t="s">
        <v>120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Presentation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Instructions</vt:lpstr>
      <vt:lpstr>Data</vt:lpstr>
      <vt:lpstr>Bar chart</vt:lpstr>
      <vt:lpstr>Scatter plot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kamiladagilova</dc:creator>
  <cp:lastModifiedBy>kamiladagilova</cp:lastModifiedBy>
  <dcterms:created xsi:type="dcterms:W3CDTF">2025-05-31T21:50:00Z</dcterms:created>
  <dcterms:modified xsi:type="dcterms:W3CDTF">2025-05-31T15:50:49Z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1033-4.9.0.7859</vt:lpwstr>
  </property>
</Properties>
</file>